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M:\_EW\# Stabstelle EW\Projekte\Mobile Baustrom Verteiler EEG\Arbeitsanweisung\Dokumente\!Dokumente in QM!\"/>
    </mc:Choice>
  </mc:AlternateContent>
  <xr:revisionPtr revIDLastSave="0" documentId="13_ncr:1_{B953F0A2-535B-4C6A-88D9-14C815A36D7F}" xr6:coauthVersionLast="47" xr6:coauthVersionMax="47" xr10:uidLastSave="{00000000-0000-0000-0000-000000000000}"/>
  <workbookProtection workbookAlgorithmName="SHA-512" workbookHashValue="m8CS7VoHOAm45TkdCzeV5mNIRzHlEFLuxnSE3ENF77Jb6+vissSYHNBXnRF9WbSH1Bsu7xRKrHBu8PfSVVZvZw==" workbookSaltValue="bI3kUDCL+be6fRwX1mubPA==" workbookSpinCount="100000" lockStructure="1"/>
  <bookViews>
    <workbookView xWindow="-120" yWindow="-120" windowWidth="38640" windowHeight="21240" xr2:uid="{A0A4888A-71B3-4097-83BF-56C08534A7F7}"/>
  </bookViews>
  <sheets>
    <sheet name="Geräteliste" sheetId="1" r:id="rId1"/>
    <sheet name="Geräteliste Muster" sheetId="4" r:id="rId2"/>
    <sheet name="Auswahlliste" sheetId="2" state="hidden" r:id="rId3"/>
    <sheet name="Ergebnis1-9" sheetId="3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3" l="1"/>
  <c r="B7" i="3"/>
  <c r="B6" i="3"/>
  <c r="B11" i="3" l="1"/>
  <c r="B10" i="3"/>
  <c r="B9" i="3"/>
  <c r="B5" i="3" l="1"/>
  <c r="B4" i="3" l="1"/>
  <c r="B3" i="3"/>
  <c r="D12" i="1" l="1"/>
</calcChain>
</file>

<file path=xl/sharedStrings.xml><?xml version="1.0" encoding="utf-8"?>
<sst xmlns="http://schemas.openxmlformats.org/spreadsheetml/2006/main" count="97" uniqueCount="58">
  <si>
    <t>Position</t>
  </si>
  <si>
    <t xml:space="preserve">Firmenname: </t>
  </si>
  <si>
    <t>Tägliche Maximale Arbeitzeit:</t>
  </si>
  <si>
    <t>1 Schicht</t>
  </si>
  <si>
    <t>2 Schicht</t>
  </si>
  <si>
    <t>3 Schicht</t>
  </si>
  <si>
    <t>-</t>
  </si>
  <si>
    <t xml:space="preserve">Anschlussart </t>
  </si>
  <si>
    <t>CEE 16A</t>
  </si>
  <si>
    <t>CEE 32A</t>
  </si>
  <si>
    <t>Schuko</t>
  </si>
  <si>
    <t>Nennleistung in kW</t>
  </si>
  <si>
    <t>ERGEBNIS 1</t>
  </si>
  <si>
    <t>ERGEBNIS 2</t>
  </si>
  <si>
    <t>ERGEBNIS 3</t>
  </si>
  <si>
    <t>ERGEBNIS 4</t>
  </si>
  <si>
    <t>ERGEBNIS 5</t>
  </si>
  <si>
    <t>ERGEBNIS 6</t>
  </si>
  <si>
    <t>JA</t>
  </si>
  <si>
    <t>NEIN</t>
  </si>
  <si>
    <t>Geräteliste der elektrischen
Verbrauchsgeräte am Standort der Firma GSB</t>
  </si>
  <si>
    <t>Messung notwendig:</t>
  </si>
  <si>
    <t>CEE 63A</t>
  </si>
  <si>
    <t>Geräteart</t>
  </si>
  <si>
    <t>Anzahl</t>
  </si>
  <si>
    <t>Anmerkungen/Kommentare:</t>
  </si>
  <si>
    <t>MESSEN!</t>
  </si>
  <si>
    <t>Mustereintragung der Geräteliste</t>
  </si>
  <si>
    <t>Musterunternehmen GmbH</t>
  </si>
  <si>
    <t>Winkelschleifer</t>
  </si>
  <si>
    <t>Schweißgerät</t>
  </si>
  <si>
    <t>Akkubohrmaschine</t>
  </si>
  <si>
    <t>Trenntrafo</t>
  </si>
  <si>
    <t>Staubsauger</t>
  </si>
  <si>
    <t>LED-Strahler</t>
  </si>
  <si>
    <t>Ladegerät</t>
  </si>
  <si>
    <t>JA!</t>
  </si>
  <si>
    <t>Datum:</t>
  </si>
  <si>
    <t>Einsatz nur im Revisionszeitraum:</t>
  </si>
  <si>
    <t>Revision</t>
  </si>
  <si>
    <t>Schicht</t>
  </si>
  <si>
    <t>Ja</t>
  </si>
  <si>
    <t>Nein</t>
  </si>
  <si>
    <t>&gt;76</t>
  </si>
  <si>
    <t>&lt;=76</t>
  </si>
  <si>
    <t>Zeitraum</t>
  </si>
  <si>
    <t>&gt;1,8</t>
  </si>
  <si>
    <t>&gt;1,1</t>
  </si>
  <si>
    <t>&gt;0,7</t>
  </si>
  <si>
    <t>&gt;6,7</t>
  </si>
  <si>
    <t>Messen ab</t>
  </si>
  <si>
    <t>&gt;4,1</t>
  </si>
  <si>
    <t>&gt;2,6</t>
  </si>
  <si>
    <t>ERGEBNIS 7</t>
  </si>
  <si>
    <t>ERGEBNIS 8</t>
  </si>
  <si>
    <t>ERGEBNIS 9</t>
  </si>
  <si>
    <t>Nur nötig wenn nicht in Revision</t>
  </si>
  <si>
    <t>Maximale gesamte Einsatzzeit: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</si>
</sst>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Verdana"/>
      <family val="2"/>
    </font>
    <font>
      <b/>
      <u/>
      <sz val="18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0"/>
      <color rgb="FFFF0000"/>
      <name val="Verdana"/>
      <family val="2"/>
    </font>
    <font>
      <sz val="8"/>
      <name val="Verdana"/>
      <family val="2"/>
    </font>
    <font>
      <b/>
      <sz val="16"/>
      <color theme="1"/>
      <name val="Verdana"/>
      <family val="2"/>
    </font>
    <font>
      <b/>
      <sz val="16"/>
      <color rgb="FFFF0000"/>
      <name val="Verdana"/>
      <family val="2"/>
    </font>
    <font>
      <b/>
      <sz val="12"/>
      <color theme="0" tint="-0.34998626667073579"/>
      <name val="Verdana"/>
      <family val="2"/>
    </font>
    <font>
      <sz val="10"/>
      <color theme="0" tint="-0.3499862666707357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8EF74"/>
        <bgColor indexed="64"/>
      </patternFill>
    </fill>
    <fill>
      <gradientFill>
        <stop position="0">
          <color theme="0"/>
        </stop>
        <stop position="1">
          <color rgb="FFFF0000"/>
        </stop>
      </gradient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Border="1" applyAlignment="1"/>
    <xf numFmtId="0" fontId="4" fillId="0" borderId="0" xfId="0" applyFont="1"/>
    <xf numFmtId="0" fontId="1" fillId="0" borderId="0" xfId="0" applyFont="1" applyAlignment="1">
      <alignment vertical="center" wrapText="1"/>
    </xf>
    <xf numFmtId="0" fontId="0" fillId="0" borderId="0" xfId="0" quotePrefix="1" applyAlignment="1"/>
    <xf numFmtId="0" fontId="0" fillId="2" borderId="1" xfId="0" applyFill="1" applyBorder="1" applyProtection="1">
      <protection locked="0"/>
    </xf>
    <xf numFmtId="0" fontId="2" fillId="0" borderId="1" xfId="0" applyFont="1" applyBorder="1" applyProtection="1">
      <protection hidden="1"/>
    </xf>
    <xf numFmtId="0" fontId="0" fillId="0" borderId="1" xfId="0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protection hidden="1"/>
    </xf>
    <xf numFmtId="0" fontId="0" fillId="0" borderId="0" xfId="0" applyProtection="1">
      <protection hidden="1"/>
    </xf>
    <xf numFmtId="0" fontId="0" fillId="2" borderId="1" xfId="0" applyFill="1" applyBorder="1" applyProtection="1">
      <protection hidden="1"/>
    </xf>
    <xf numFmtId="0" fontId="4" fillId="0" borderId="0" xfId="0" applyFont="1" applyProtection="1">
      <protection hidden="1"/>
    </xf>
    <xf numFmtId="0" fontId="0" fillId="0" borderId="0" xfId="0" quotePrefix="1" applyAlignment="1" applyProtection="1">
      <protection hidden="1"/>
    </xf>
    <xf numFmtId="0" fontId="0" fillId="2" borderId="0" xfId="0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vertical="center"/>
      <protection hidden="1"/>
    </xf>
    <xf numFmtId="0" fontId="0" fillId="2" borderId="1" xfId="0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hidden="1"/>
    </xf>
    <xf numFmtId="0" fontId="9" fillId="2" borderId="1" xfId="0" applyFont="1" applyFill="1" applyBorder="1" applyProtection="1"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2" borderId="1" xfId="0" applyFill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left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0" fillId="2" borderId="1" xfId="0" applyFill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hidden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 applyProtection="1">
      <alignment horizontal="center"/>
      <protection hidden="1"/>
    </xf>
    <xf numFmtId="0" fontId="0" fillId="2" borderId="1" xfId="0" applyFill="1" applyBorder="1" applyAlignment="1" applyProtection="1">
      <alignment horizont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0" fillId="2" borderId="1" xfId="0" applyFill="1" applyBorder="1" applyAlignment="1" applyProtection="1">
      <alignment horizontal="left"/>
      <protection hidden="1"/>
    </xf>
    <xf numFmtId="0" fontId="8" fillId="0" borderId="0" xfId="0" applyFont="1" applyAlignment="1" applyProtection="1">
      <alignment horizontal="left"/>
      <protection hidden="1"/>
    </xf>
    <xf numFmtId="0" fontId="0" fillId="0" borderId="0" xfId="0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</cellXfs>
  <cellStyles count="1">
    <cellStyle name="Standard" xfId="0" builtinId="0"/>
  </cellStyles>
  <dxfs count="6">
    <dxf>
      <fill>
        <patternFill>
          <bgColor rgb="FF00B050"/>
        </pattern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00D661"/>
          </stop>
        </gradient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00D661"/>
      <color rgb="FF00F66F"/>
      <color rgb="FFFFABAD"/>
      <color rgb="FFFF7C80"/>
      <color rgb="FFF8EF74"/>
      <color rgb="FFF6EA48"/>
      <color rgb="FFE6D60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04E4F-CFA9-4DA2-8E23-113911131B3D}">
  <sheetPr codeName="Tabelle1"/>
  <dimension ref="A1:J38"/>
  <sheetViews>
    <sheetView tabSelected="1" view="pageLayout" zoomScale="130" zoomScaleNormal="100" zoomScalePageLayoutView="130" workbookViewId="0">
      <selection sqref="A1:E1"/>
    </sheetView>
  </sheetViews>
  <sheetFormatPr baseColWidth="10" defaultColWidth="10.75" defaultRowHeight="12.75" x14ac:dyDescent="0.2"/>
  <cols>
    <col min="1" max="1" width="9" customWidth="1"/>
    <col min="2" max="2" width="20.75" customWidth="1"/>
    <col min="3" max="3" width="8.375" customWidth="1"/>
    <col min="4" max="4" width="20.75" customWidth="1"/>
    <col min="5" max="5" width="14.875" customWidth="1"/>
  </cols>
  <sheetData>
    <row r="1" spans="1:10" ht="47.25" customHeight="1" x14ac:dyDescent="0.2">
      <c r="A1" s="24" t="s">
        <v>20</v>
      </c>
      <c r="B1" s="24"/>
      <c r="C1" s="24"/>
      <c r="D1" s="24"/>
      <c r="E1" s="24"/>
      <c r="F1" s="4"/>
      <c r="G1" s="1"/>
      <c r="H1" s="1"/>
      <c r="I1" s="1"/>
      <c r="J1" s="1"/>
    </row>
    <row r="2" spans="1:10" ht="15" customHeight="1" x14ac:dyDescent="0.2">
      <c r="A2" s="29"/>
      <c r="B2" s="29"/>
      <c r="C2" s="29"/>
    </row>
    <row r="3" spans="1:10" ht="15" customHeight="1" x14ac:dyDescent="0.2">
      <c r="A3" s="23" t="s">
        <v>1</v>
      </c>
      <c r="B3" s="23"/>
      <c r="C3" s="23"/>
      <c r="D3" s="25"/>
      <c r="E3" s="25"/>
    </row>
    <row r="4" spans="1:10" ht="15" customHeight="1" x14ac:dyDescent="0.2">
      <c r="A4" s="28"/>
      <c r="B4" s="28"/>
      <c r="C4" s="28"/>
    </row>
    <row r="5" spans="1:10" ht="15" customHeight="1" x14ac:dyDescent="0.2">
      <c r="A5" s="23" t="s">
        <v>37</v>
      </c>
      <c r="B5" s="23"/>
      <c r="C5" s="23"/>
      <c r="D5" s="15"/>
    </row>
    <row r="6" spans="1:10" ht="15" customHeight="1" x14ac:dyDescent="0.2">
      <c r="A6" s="28"/>
      <c r="B6" s="28"/>
      <c r="C6" s="28"/>
    </row>
    <row r="7" spans="1:10" ht="15" customHeight="1" x14ac:dyDescent="0.2">
      <c r="A7" s="23" t="s">
        <v>38</v>
      </c>
      <c r="B7" s="23"/>
      <c r="C7" s="23"/>
      <c r="D7" s="17" t="s">
        <v>6</v>
      </c>
    </row>
    <row r="8" spans="1:10" ht="15" customHeight="1" x14ac:dyDescent="0.2">
      <c r="A8" s="23" t="s">
        <v>57</v>
      </c>
      <c r="B8" s="23"/>
      <c r="C8" s="26"/>
      <c r="D8" s="14"/>
    </row>
    <row r="9" spans="1:10" ht="15" customHeight="1" x14ac:dyDescent="0.2">
      <c r="A9" s="27"/>
      <c r="B9" s="27"/>
      <c r="C9" s="27"/>
    </row>
    <row r="10" spans="1:10" ht="15" customHeight="1" x14ac:dyDescent="0.2">
      <c r="A10" s="23" t="s">
        <v>2</v>
      </c>
      <c r="B10" s="23"/>
      <c r="C10" s="23"/>
      <c r="D10" s="6" t="s">
        <v>6</v>
      </c>
    </row>
    <row r="11" spans="1:10" ht="15" customHeight="1" x14ac:dyDescent="0.2">
      <c r="A11" s="29"/>
      <c r="B11" s="29"/>
      <c r="C11" s="29"/>
      <c r="D11" s="2"/>
    </row>
    <row r="12" spans="1:10" ht="15" customHeight="1" x14ac:dyDescent="0.2">
      <c r="A12" s="23" t="s">
        <v>21</v>
      </c>
      <c r="B12" s="23"/>
      <c r="C12" s="23"/>
      <c r="D12" s="16" t="str">
        <f>IF(COUNTIF('Ergebnis1-9'!B3:B11,"MESSEN!"),"JA!","NEIN!")</f>
        <v>NEIN!</v>
      </c>
    </row>
    <row r="13" spans="1:10" ht="15" customHeight="1" x14ac:dyDescent="0.2">
      <c r="A13" s="30"/>
      <c r="B13" s="30"/>
      <c r="C13" s="30"/>
    </row>
    <row r="14" spans="1:10" ht="18.600000000000001" customHeight="1" x14ac:dyDescent="0.2">
      <c r="A14" s="7" t="s">
        <v>0</v>
      </c>
      <c r="B14" s="7" t="s">
        <v>23</v>
      </c>
      <c r="C14" s="7" t="s">
        <v>24</v>
      </c>
      <c r="D14" s="7" t="s">
        <v>11</v>
      </c>
      <c r="E14" s="7" t="s">
        <v>7</v>
      </c>
    </row>
    <row r="15" spans="1:10" ht="18.600000000000001" customHeight="1" x14ac:dyDescent="0.2">
      <c r="A15" s="8">
        <v>1</v>
      </c>
      <c r="B15" s="6"/>
      <c r="C15" s="6"/>
      <c r="D15" s="6"/>
      <c r="E15" s="6"/>
    </row>
    <row r="16" spans="1:10" ht="18.600000000000001" customHeight="1" x14ac:dyDescent="0.2">
      <c r="A16" s="8">
        <v>2</v>
      </c>
      <c r="B16" s="6"/>
      <c r="C16" s="6"/>
      <c r="D16" s="6"/>
      <c r="E16" s="6"/>
    </row>
    <row r="17" spans="1:5" ht="18.600000000000001" customHeight="1" x14ac:dyDescent="0.2">
      <c r="A17" s="8">
        <v>3</v>
      </c>
      <c r="B17" s="6"/>
      <c r="C17" s="6"/>
      <c r="D17" s="6"/>
      <c r="E17" s="6"/>
    </row>
    <row r="18" spans="1:5" ht="18.600000000000001" customHeight="1" x14ac:dyDescent="0.2">
      <c r="A18" s="8">
        <v>4</v>
      </c>
      <c r="B18" s="6"/>
      <c r="C18" s="6"/>
      <c r="D18" s="6"/>
      <c r="E18" s="6"/>
    </row>
    <row r="19" spans="1:5" ht="18.600000000000001" customHeight="1" x14ac:dyDescent="0.2">
      <c r="A19" s="8">
        <v>5</v>
      </c>
      <c r="B19" s="6"/>
      <c r="C19" s="6"/>
      <c r="D19" s="6"/>
      <c r="E19" s="6"/>
    </row>
    <row r="20" spans="1:5" ht="18.600000000000001" customHeight="1" x14ac:dyDescent="0.2">
      <c r="A20" s="8">
        <v>6</v>
      </c>
      <c r="B20" s="6"/>
      <c r="C20" s="6"/>
      <c r="D20" s="6"/>
      <c r="E20" s="6"/>
    </row>
    <row r="21" spans="1:5" ht="18.600000000000001" customHeight="1" x14ac:dyDescent="0.2">
      <c r="A21" s="8">
        <v>7</v>
      </c>
      <c r="B21" s="6"/>
      <c r="C21" s="6"/>
      <c r="D21" s="6"/>
      <c r="E21" s="6"/>
    </row>
    <row r="22" spans="1:5" ht="18.600000000000001" customHeight="1" x14ac:dyDescent="0.2">
      <c r="A22" s="8">
        <v>8</v>
      </c>
      <c r="B22" s="6"/>
      <c r="C22" s="6"/>
      <c r="D22" s="6"/>
      <c r="E22" s="6"/>
    </row>
    <row r="23" spans="1:5" ht="18.600000000000001" customHeight="1" x14ac:dyDescent="0.2">
      <c r="A23" s="8">
        <v>9</v>
      </c>
      <c r="B23" s="6"/>
      <c r="C23" s="6"/>
      <c r="D23" s="6"/>
      <c r="E23" s="6"/>
    </row>
    <row r="24" spans="1:5" ht="18.600000000000001" customHeight="1" x14ac:dyDescent="0.2">
      <c r="A24" s="8">
        <v>10</v>
      </c>
      <c r="B24" s="6"/>
      <c r="C24" s="6"/>
      <c r="D24" s="6"/>
      <c r="E24" s="6"/>
    </row>
    <row r="25" spans="1:5" ht="18.600000000000001" customHeight="1" x14ac:dyDescent="0.2">
      <c r="A25" s="8">
        <v>11</v>
      </c>
      <c r="B25" s="6"/>
      <c r="C25" s="6"/>
      <c r="D25" s="6"/>
      <c r="E25" s="6"/>
    </row>
    <row r="26" spans="1:5" ht="18.600000000000001" customHeight="1" x14ac:dyDescent="0.2">
      <c r="A26" s="8">
        <v>12</v>
      </c>
      <c r="B26" s="6"/>
      <c r="C26" s="6"/>
      <c r="D26" s="6"/>
      <c r="E26" s="6"/>
    </row>
    <row r="27" spans="1:5" ht="18.600000000000001" customHeight="1" x14ac:dyDescent="0.2">
      <c r="A27" s="8">
        <v>13</v>
      </c>
      <c r="B27" s="6"/>
      <c r="C27" s="6"/>
      <c r="D27" s="6"/>
      <c r="E27" s="6"/>
    </row>
    <row r="28" spans="1:5" ht="18.600000000000001" customHeight="1" x14ac:dyDescent="0.2">
      <c r="A28" s="8">
        <v>14</v>
      </c>
      <c r="B28" s="6"/>
      <c r="C28" s="6"/>
      <c r="D28" s="6"/>
      <c r="E28" s="6"/>
    </row>
    <row r="29" spans="1:5" ht="18.600000000000001" customHeight="1" x14ac:dyDescent="0.2">
      <c r="A29" s="8">
        <v>15</v>
      </c>
      <c r="B29" s="6"/>
      <c r="C29" s="6"/>
      <c r="D29" s="6"/>
      <c r="E29" s="6"/>
    </row>
    <row r="30" spans="1:5" ht="18.600000000000001" customHeight="1" x14ac:dyDescent="0.2">
      <c r="A30" s="8">
        <v>16</v>
      </c>
      <c r="B30" s="6"/>
      <c r="C30" s="6"/>
      <c r="D30" s="6"/>
      <c r="E30" s="6"/>
    </row>
    <row r="31" spans="1:5" ht="18.600000000000001" customHeight="1" x14ac:dyDescent="0.2">
      <c r="A31" s="8">
        <v>17</v>
      </c>
      <c r="B31" s="6"/>
      <c r="C31" s="6"/>
      <c r="D31" s="6"/>
      <c r="E31" s="6"/>
    </row>
    <row r="32" spans="1:5" ht="18.600000000000001" customHeight="1" x14ac:dyDescent="0.2">
      <c r="A32" s="8">
        <v>18</v>
      </c>
      <c r="B32" s="6"/>
      <c r="C32" s="6"/>
      <c r="D32" s="6"/>
      <c r="E32" s="6"/>
    </row>
    <row r="33" spans="1:5" ht="18" customHeight="1" x14ac:dyDescent="0.2">
      <c r="A33" s="8">
        <v>19</v>
      </c>
      <c r="B33" s="6"/>
      <c r="C33" s="6"/>
      <c r="D33" s="6"/>
      <c r="E33" s="6"/>
    </row>
    <row r="34" spans="1:5" ht="18" customHeight="1" x14ac:dyDescent="0.2">
      <c r="A34" s="8">
        <v>20</v>
      </c>
      <c r="B34" s="6"/>
      <c r="C34" s="6"/>
      <c r="D34" s="6"/>
      <c r="E34" s="6"/>
    </row>
    <row r="35" spans="1:5" ht="18" customHeight="1" x14ac:dyDescent="0.2">
      <c r="A35" s="3"/>
      <c r="D35" s="5"/>
    </row>
    <row r="36" spans="1:5" ht="18" customHeight="1" x14ac:dyDescent="0.2">
      <c r="A36" s="3"/>
      <c r="B36" s="22" t="s">
        <v>25</v>
      </c>
      <c r="C36" s="22"/>
      <c r="D36" s="22"/>
      <c r="E36" s="22"/>
    </row>
    <row r="37" spans="1:5" ht="48.75" customHeight="1" x14ac:dyDescent="0.2">
      <c r="A37" s="3"/>
      <c r="B37" s="21"/>
      <c r="C37" s="21"/>
      <c r="D37" s="21"/>
      <c r="E37" s="21"/>
    </row>
    <row r="38" spans="1:5" ht="30.75" customHeight="1" x14ac:dyDescent="0.2"/>
  </sheetData>
  <sheetProtection algorithmName="SHA-512" hashValue="vOJG+WjefAqjcwv8AiOwnNJX9t7KPEHblSgWPg7A9gqUq744+20iFJNJeubXhtbCwXi/uHGezQLA7faJ/TdpKw==" saltValue="e/8vOb2Y0I7r2XYZ9AtwBQ==" spinCount="100000" sheet="1" objects="1" scenarios="1"/>
  <mergeCells count="16">
    <mergeCell ref="B37:E37"/>
    <mergeCell ref="B36:E36"/>
    <mergeCell ref="A12:C12"/>
    <mergeCell ref="A1:E1"/>
    <mergeCell ref="D3:E3"/>
    <mergeCell ref="A3:C3"/>
    <mergeCell ref="A7:C7"/>
    <mergeCell ref="A10:C10"/>
    <mergeCell ref="A5:C5"/>
    <mergeCell ref="A8:C8"/>
    <mergeCell ref="A9:C9"/>
    <mergeCell ref="A4:C4"/>
    <mergeCell ref="A6:C6"/>
    <mergeCell ref="A11:C11"/>
    <mergeCell ref="A13:C13"/>
    <mergeCell ref="A2:C2"/>
  </mergeCells>
  <phoneticPr fontId="5" type="noConversion"/>
  <conditionalFormatting sqref="A8:E8">
    <cfRule type="expression" dxfId="5" priority="6">
      <formula>$D$7&lt;&gt;"NEIN"</formula>
    </cfRule>
  </conditionalFormatting>
  <conditionalFormatting sqref="D8">
    <cfRule type="expression" dxfId="4" priority="5">
      <formula>$D$7="NEIN"</formula>
    </cfRule>
  </conditionalFormatting>
  <conditionalFormatting sqref="D12">
    <cfRule type="expression" dxfId="3" priority="1">
      <formula>$D$12="NEIN!"</formula>
    </cfRule>
    <cfRule type="expression" dxfId="2" priority="2">
      <formula>$D$12="JA!"</formula>
    </cfRule>
  </conditionalFormatting>
  <dataValidations xWindow="608" yWindow="728" count="7">
    <dataValidation allowBlank="1" showInputMessage="1" showErrorMessage="1" promptTitle="Eingabe Ihres Unternehmens" prompt="Geben Sie den Namen Ihres Unternehmens an" sqref="D3" xr:uid="{CE42A3CF-2397-4CA0-A098-0311843DAC4C}"/>
    <dataValidation type="whole" operator="greaterThanOrEqual" allowBlank="1" showInputMessage="1" showErrorMessage="1" errorTitle="Keine ganze Zahl" error="Bitte geben Sie nur ganze Zahlen an" promptTitle="Eingabe der Geräteanzahl" prompt="Geben Sie die maximale Anzahl des jeweiligen Gerätes an." sqref="C15:C34" xr:uid="{C87EFF92-78DC-4BD6-9A8A-9CA3D8DD2396}">
      <formula1>0</formula1>
    </dataValidation>
    <dataValidation allowBlank="1" showInputMessage="1" showErrorMessage="1" promptTitle="Angabe Anmerkungen/Kommentare" prompt="Haben Sie Anmerkungen oder Kommentare teilen Sie uns diese gerne mit." sqref="B37:E37" xr:uid="{EF5AB2B5-367C-49E0-966D-30EC15436A16}"/>
    <dataValidation allowBlank="1" showInputMessage="1" showErrorMessage="1" promptTitle="Eingabe der Geräteart" prompt="Geben Sie die Art des elektrischen Verbrauchsgerätes an._x000a__x000a_Hinweis:_x000a_Geben Sie auch elektrische Geräte an, die nur eventuell oder bei Bedarf zum Einsatz kommen" sqref="B15:B34" xr:uid="{9A760EBF-BB31-479F-B54A-A7996CEC1E40}"/>
    <dataValidation allowBlank="1" showInputMessage="1" showErrorMessage="1" promptTitle="Eingabe des heutigen Datums" prompt="Geben Sie das Datum zum Zeitpunkt der Eintragung an" sqref="D5" xr:uid="{E4E54935-98D8-436C-9A28-4949AF6AE575}"/>
    <dataValidation type="whole" allowBlank="1" showInputMessage="1" showErrorMessage="1" errorTitle="Keine (ganze) Zahl" error="Bitte nur ganze Zahlen zwischen 0 und 365 eintragen." promptTitle="Eingabe der Einsatzzeit" prompt="Geben Sie die voraussichtliche maximale Einsatzzeit in Werktagen an. Bei einer Einsatzzeit von über einem Jahr, bzw. 365 Tagen bitte 365 eintragen._x000a__x000a_Hinweis: Nicht Auszufüllen, wenn Einsatzzeit ausschließlich im Revisionszeitraum." sqref="D8" xr:uid="{42171FD7-F279-4BD4-9AA5-2703ABC71D43}">
      <formula1>0</formula1>
      <formula2>365</formula2>
    </dataValidation>
    <dataValidation type="decimal" operator="greaterThanOrEqual" allowBlank="1" showInputMessage="1" showErrorMessage="1" errorTitle="Keine Zahl" error="Bitte die Nennleistung in kW als Zahl eintragen." promptTitle="Eingabe der Nennleistung" prompt="Geben Sie die Nennleistung des jeweiligen Gerätes als Zahl ein._x000a__x000a_Hinweis 1: _x000a_Geben Sie die Nennleistung pro Gerät an, nicht die Summe mehrerer Geräte_x000a__x000a_Hinweis 2:_x000a_1000 W = 1 kW" sqref="D15:D34" xr:uid="{559C1847-446F-435B-B42D-C2809B972A23}">
      <formula1>0</formula1>
    </dataValidation>
  </dataValidations>
  <pageMargins left="0.7" right="0.7" top="1.03125" bottom="0.75" header="0.3" footer="0.3"/>
  <pageSetup paperSize="9" orientation="portrait" r:id="rId1"/>
  <headerFooter>
    <oddHeader>&amp;L&amp;G&amp;RGSB Sonderabfall-Entsorgung Bayern GmbH</oddHeader>
    <oddFooter>&amp;L&amp;8
F0568 / Rev. 03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xWindow="608" yWindow="728" count="3">
        <x14:dataValidation type="list" allowBlank="1" showInputMessage="1" showErrorMessage="1" errorTitle="Keine Auswahl getroffen" error="Bitte wählen Sie eine verfügbare Anschlussart aus der Liste" promptTitle="Auswahl des Schichtbetriebs" prompt="Wählen Sie die Anzahl Ihrer arbeitstäglichen Schichten aus" xr:uid="{E72EFF12-51D7-4390-9436-3F39F96D79D8}">
          <x14:formula1>
            <xm:f>Auswahlliste!$A$1:$A$4</xm:f>
          </x14:formula1>
          <xm:sqref>D10</xm:sqref>
        </x14:dataValidation>
        <x14:dataValidation type="list" allowBlank="1" showInputMessage="1" showErrorMessage="1" errorTitle="Keine Auswahl getroffen" error="Bitte wählen Sie eine verfügbare Anschlussart aus der Liste" promptTitle="Auswahl des Zeitraums" prompt="Geben Sie an, ob Sie während einer Revisionszeit im Einsatz sind" xr:uid="{E693BB16-BAFE-4A6E-9A69-197BD68BD30F}">
          <x14:formula1>
            <xm:f>Auswahlliste!$E$1:$E$3</xm:f>
          </x14:formula1>
          <xm:sqref>D7</xm:sqref>
        </x14:dataValidation>
        <x14:dataValidation type="list" allowBlank="1" showInputMessage="1" showErrorMessage="1" promptTitle="Auswahl der Anschlussart" prompt="Wählen Sie eine der erforderlichen Anschlussarten für Ihr Gerät aus." xr:uid="{F9E13243-3F46-4E46-81C7-077A9B862D37}">
          <x14:formula1>
            <xm:f>Auswahlliste!$C$1:$C$5</xm:f>
          </x14:formula1>
          <xm:sqref>E15:E34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0504A-F18D-40DA-8AD3-4BB15CE0810A}">
  <sheetPr codeName="Tabelle4"/>
  <dimension ref="A1:J38"/>
  <sheetViews>
    <sheetView view="pageLayout" zoomScale="130" zoomScaleNormal="100" zoomScalePageLayoutView="130" workbookViewId="0">
      <selection activeCell="B15" sqref="B15"/>
    </sheetView>
  </sheetViews>
  <sheetFormatPr baseColWidth="10" defaultColWidth="10.75" defaultRowHeight="12.75" x14ac:dyDescent="0.2"/>
  <cols>
    <col min="1" max="1" width="9" customWidth="1"/>
    <col min="2" max="2" width="20.75" customWidth="1"/>
    <col min="3" max="3" width="8.375" customWidth="1"/>
    <col min="4" max="4" width="20.75" customWidth="1"/>
    <col min="5" max="5" width="14.875" customWidth="1"/>
  </cols>
  <sheetData>
    <row r="1" spans="1:10" ht="47.25" customHeight="1" x14ac:dyDescent="0.2">
      <c r="A1" s="33" t="s">
        <v>27</v>
      </c>
      <c r="B1" s="33"/>
      <c r="C1" s="33"/>
      <c r="D1" s="33"/>
      <c r="E1" s="33"/>
      <c r="F1" s="4"/>
      <c r="G1" s="1"/>
      <c r="H1" s="1"/>
      <c r="I1" s="1"/>
      <c r="J1" s="1"/>
    </row>
    <row r="2" spans="1:10" ht="15" customHeight="1" x14ac:dyDescent="0.2">
      <c r="A2" s="36"/>
      <c r="B2" s="36"/>
      <c r="C2" s="36"/>
      <c r="D2" s="10"/>
      <c r="E2" s="10"/>
    </row>
    <row r="3" spans="1:10" ht="15" customHeight="1" x14ac:dyDescent="0.2">
      <c r="A3" s="23" t="s">
        <v>1</v>
      </c>
      <c r="B3" s="23"/>
      <c r="C3" s="23"/>
      <c r="D3" s="34" t="s">
        <v>28</v>
      </c>
      <c r="E3" s="34"/>
    </row>
    <row r="4" spans="1:10" ht="15" customHeight="1" x14ac:dyDescent="0.2">
      <c r="A4" s="37"/>
      <c r="B4" s="37"/>
      <c r="C4" s="37"/>
      <c r="D4" s="10"/>
    </row>
    <row r="5" spans="1:10" ht="15" customHeight="1" x14ac:dyDescent="0.2">
      <c r="A5" s="23" t="s">
        <v>37</v>
      </c>
      <c r="B5" s="23"/>
      <c r="C5" s="23"/>
      <c r="D5" s="18">
        <v>44399</v>
      </c>
      <c r="E5" s="10"/>
    </row>
    <row r="6" spans="1:10" ht="15" customHeight="1" x14ac:dyDescent="0.2">
      <c r="A6" s="37"/>
      <c r="B6" s="37"/>
      <c r="C6" s="37"/>
      <c r="D6" s="10"/>
      <c r="E6" s="10"/>
    </row>
    <row r="7" spans="1:10" ht="15" customHeight="1" x14ac:dyDescent="0.2">
      <c r="A7" s="23" t="s">
        <v>38</v>
      </c>
      <c r="B7" s="23"/>
      <c r="C7" s="23"/>
      <c r="D7" s="11" t="s">
        <v>18</v>
      </c>
      <c r="E7" s="10"/>
    </row>
    <row r="8" spans="1:10" ht="15" customHeight="1" x14ac:dyDescent="0.2">
      <c r="A8" s="35" t="s">
        <v>57</v>
      </c>
      <c r="B8" s="35"/>
      <c r="C8" s="35"/>
      <c r="D8" s="19" t="s">
        <v>56</v>
      </c>
    </row>
    <row r="9" spans="1:10" ht="15" customHeight="1" x14ac:dyDescent="0.2">
      <c r="A9" s="22"/>
      <c r="B9" s="22"/>
      <c r="C9" s="22"/>
      <c r="D9" s="10"/>
      <c r="E9" s="10"/>
    </row>
    <row r="10" spans="1:10" ht="15" customHeight="1" x14ac:dyDescent="0.2">
      <c r="A10" s="23" t="s">
        <v>2</v>
      </c>
      <c r="B10" s="23"/>
      <c r="C10" s="23"/>
      <c r="D10" s="11" t="s">
        <v>3</v>
      </c>
      <c r="E10" s="10"/>
    </row>
    <row r="11" spans="1:10" ht="15" customHeight="1" x14ac:dyDescent="0.2">
      <c r="A11" s="36"/>
      <c r="B11" s="36"/>
      <c r="C11" s="36"/>
      <c r="D11" s="9"/>
      <c r="E11" s="10"/>
    </row>
    <row r="12" spans="1:10" ht="15" customHeight="1" x14ac:dyDescent="0.2">
      <c r="A12" s="23" t="s">
        <v>21</v>
      </c>
      <c r="B12" s="23"/>
      <c r="C12" s="23"/>
      <c r="D12" s="20" t="s">
        <v>36</v>
      </c>
      <c r="E12" s="10"/>
    </row>
    <row r="13" spans="1:10" ht="15" customHeight="1" x14ac:dyDescent="0.2">
      <c r="A13" s="31"/>
      <c r="B13" s="31"/>
      <c r="C13" s="31"/>
      <c r="D13" s="10"/>
      <c r="E13" s="10"/>
    </row>
    <row r="14" spans="1:10" ht="18.600000000000001" customHeight="1" x14ac:dyDescent="0.2">
      <c r="A14" s="7" t="s">
        <v>0</v>
      </c>
      <c r="B14" s="7" t="s">
        <v>23</v>
      </c>
      <c r="C14" s="7" t="s">
        <v>24</v>
      </c>
      <c r="D14" s="7" t="s">
        <v>11</v>
      </c>
      <c r="E14" s="7" t="s">
        <v>7</v>
      </c>
    </row>
    <row r="15" spans="1:10" ht="18.600000000000001" customHeight="1" x14ac:dyDescent="0.2">
      <c r="A15" s="8">
        <v>1</v>
      </c>
      <c r="B15" s="11" t="s">
        <v>29</v>
      </c>
      <c r="C15" s="11">
        <v>2</v>
      </c>
      <c r="D15" s="11">
        <v>0.9</v>
      </c>
      <c r="E15" s="11" t="s">
        <v>10</v>
      </c>
    </row>
    <row r="16" spans="1:10" ht="18.600000000000001" customHeight="1" x14ac:dyDescent="0.2">
      <c r="A16" s="8">
        <v>2</v>
      </c>
      <c r="B16" s="11" t="s">
        <v>30</v>
      </c>
      <c r="C16" s="11">
        <v>1</v>
      </c>
      <c r="D16" s="11">
        <v>10</v>
      </c>
      <c r="E16" s="11" t="s">
        <v>8</v>
      </c>
    </row>
    <row r="17" spans="1:5" ht="18.600000000000001" customHeight="1" x14ac:dyDescent="0.2">
      <c r="A17" s="8">
        <v>3</v>
      </c>
      <c r="B17" s="11" t="s">
        <v>31</v>
      </c>
      <c r="C17" s="11">
        <v>2</v>
      </c>
      <c r="D17" s="11">
        <v>0.1</v>
      </c>
      <c r="E17" s="11" t="s">
        <v>10</v>
      </c>
    </row>
    <row r="18" spans="1:5" ht="18.600000000000001" customHeight="1" x14ac:dyDescent="0.2">
      <c r="A18" s="8">
        <v>4</v>
      </c>
      <c r="B18" s="11" t="s">
        <v>32</v>
      </c>
      <c r="C18" s="11">
        <v>1</v>
      </c>
      <c r="D18" s="11">
        <v>2</v>
      </c>
      <c r="E18" s="11" t="s">
        <v>10</v>
      </c>
    </row>
    <row r="19" spans="1:5" ht="18.600000000000001" customHeight="1" x14ac:dyDescent="0.2">
      <c r="A19" s="8">
        <v>5</v>
      </c>
      <c r="B19" s="11" t="s">
        <v>33</v>
      </c>
      <c r="C19" s="11">
        <v>1</v>
      </c>
      <c r="D19" s="11">
        <v>1.5</v>
      </c>
      <c r="E19" s="11" t="s">
        <v>10</v>
      </c>
    </row>
    <row r="20" spans="1:5" ht="18.600000000000001" customHeight="1" x14ac:dyDescent="0.2">
      <c r="A20" s="8">
        <v>6</v>
      </c>
      <c r="B20" s="11" t="s">
        <v>34</v>
      </c>
      <c r="C20" s="11">
        <v>4</v>
      </c>
      <c r="D20" s="11">
        <v>0.03</v>
      </c>
      <c r="E20" s="11" t="s">
        <v>10</v>
      </c>
    </row>
    <row r="21" spans="1:5" ht="18.600000000000001" customHeight="1" x14ac:dyDescent="0.2">
      <c r="A21" s="8">
        <v>7</v>
      </c>
      <c r="B21" s="11" t="s">
        <v>35</v>
      </c>
      <c r="C21" s="11">
        <v>2</v>
      </c>
      <c r="D21" s="11">
        <v>0.1</v>
      </c>
      <c r="E21" s="11" t="s">
        <v>10</v>
      </c>
    </row>
    <row r="22" spans="1:5" ht="18.600000000000001" customHeight="1" x14ac:dyDescent="0.2">
      <c r="A22" s="8">
        <v>8</v>
      </c>
      <c r="B22" s="11"/>
      <c r="C22" s="11"/>
      <c r="D22" s="11"/>
      <c r="E22" s="11"/>
    </row>
    <row r="23" spans="1:5" ht="18.600000000000001" customHeight="1" x14ac:dyDescent="0.2">
      <c r="A23" s="8">
        <v>9</v>
      </c>
      <c r="B23" s="11"/>
      <c r="C23" s="11"/>
      <c r="D23" s="11"/>
      <c r="E23" s="11"/>
    </row>
    <row r="24" spans="1:5" ht="18.600000000000001" customHeight="1" x14ac:dyDescent="0.2">
      <c r="A24" s="8">
        <v>10</v>
      </c>
      <c r="B24" s="11"/>
      <c r="C24" s="11"/>
      <c r="D24" s="11"/>
      <c r="E24" s="11"/>
    </row>
    <row r="25" spans="1:5" ht="18.600000000000001" customHeight="1" x14ac:dyDescent="0.2">
      <c r="A25" s="8">
        <v>11</v>
      </c>
      <c r="B25" s="11"/>
      <c r="C25" s="11"/>
      <c r="D25" s="11"/>
      <c r="E25" s="11"/>
    </row>
    <row r="26" spans="1:5" ht="18.600000000000001" customHeight="1" x14ac:dyDescent="0.2">
      <c r="A26" s="8">
        <v>12</v>
      </c>
      <c r="B26" s="11"/>
      <c r="C26" s="11"/>
      <c r="D26" s="11"/>
      <c r="E26" s="11"/>
    </row>
    <row r="27" spans="1:5" ht="18.600000000000001" customHeight="1" x14ac:dyDescent="0.2">
      <c r="A27" s="8">
        <v>13</v>
      </c>
      <c r="B27" s="11"/>
      <c r="C27" s="11"/>
      <c r="D27" s="11"/>
      <c r="E27" s="11"/>
    </row>
    <row r="28" spans="1:5" ht="18.600000000000001" customHeight="1" x14ac:dyDescent="0.2">
      <c r="A28" s="8">
        <v>14</v>
      </c>
      <c r="B28" s="11"/>
      <c r="C28" s="11"/>
      <c r="D28" s="11"/>
      <c r="E28" s="11"/>
    </row>
    <row r="29" spans="1:5" ht="18.600000000000001" customHeight="1" x14ac:dyDescent="0.2">
      <c r="A29" s="8">
        <v>15</v>
      </c>
      <c r="B29" s="11"/>
      <c r="C29" s="11"/>
      <c r="D29" s="11"/>
      <c r="E29" s="11"/>
    </row>
    <row r="30" spans="1:5" ht="18.600000000000001" customHeight="1" x14ac:dyDescent="0.2">
      <c r="A30" s="8">
        <v>16</v>
      </c>
      <c r="B30" s="11"/>
      <c r="C30" s="11"/>
      <c r="D30" s="11"/>
      <c r="E30" s="11"/>
    </row>
    <row r="31" spans="1:5" ht="18.600000000000001" customHeight="1" x14ac:dyDescent="0.2">
      <c r="A31" s="8">
        <v>17</v>
      </c>
      <c r="B31" s="11"/>
      <c r="C31" s="11"/>
      <c r="D31" s="11"/>
      <c r="E31" s="11"/>
    </row>
    <row r="32" spans="1:5" ht="18.600000000000001" customHeight="1" x14ac:dyDescent="0.2">
      <c r="A32" s="8">
        <v>18</v>
      </c>
      <c r="B32" s="11"/>
      <c r="C32" s="11"/>
      <c r="D32" s="11"/>
      <c r="E32" s="11"/>
    </row>
    <row r="33" spans="1:5" ht="18" customHeight="1" x14ac:dyDescent="0.2">
      <c r="A33" s="8">
        <v>19</v>
      </c>
      <c r="B33" s="11"/>
      <c r="C33" s="11"/>
      <c r="D33" s="11"/>
      <c r="E33" s="11"/>
    </row>
    <row r="34" spans="1:5" ht="18" customHeight="1" x14ac:dyDescent="0.2">
      <c r="A34" s="8">
        <v>20</v>
      </c>
      <c r="B34" s="11"/>
      <c r="C34" s="11"/>
      <c r="D34" s="11"/>
      <c r="E34" s="11"/>
    </row>
    <row r="35" spans="1:5" ht="18" customHeight="1" x14ac:dyDescent="0.2">
      <c r="A35" s="12"/>
      <c r="B35" s="10"/>
      <c r="C35" s="10"/>
      <c r="D35" s="13"/>
      <c r="E35" s="10"/>
    </row>
    <row r="36" spans="1:5" ht="18" customHeight="1" x14ac:dyDescent="0.2">
      <c r="A36" s="12"/>
      <c r="B36" s="22" t="s">
        <v>25</v>
      </c>
      <c r="C36" s="22"/>
      <c r="D36" s="22"/>
      <c r="E36" s="22"/>
    </row>
    <row r="37" spans="1:5" ht="48.75" customHeight="1" x14ac:dyDescent="0.2">
      <c r="A37" s="12"/>
      <c r="B37" s="32"/>
      <c r="C37" s="32"/>
      <c r="D37" s="32"/>
      <c r="E37" s="32"/>
    </row>
    <row r="38" spans="1:5" ht="30.75" customHeight="1" x14ac:dyDescent="0.2"/>
  </sheetData>
  <sheetProtection algorithmName="SHA-512" hashValue="kG+dCpoTOf9Oqz8vMReISnxP+SV+zlP1eNJce1so+I2/SPbzyI6cySyfgd8cxKXfQnFpnXxo2jcWbOmmFHvzYA==" saltValue="WwxnFQWMoIutMvJGBVNu9w==" spinCount="100000" sheet="1" objects="1" scenarios="1"/>
  <mergeCells count="16">
    <mergeCell ref="A13:C13"/>
    <mergeCell ref="B36:E36"/>
    <mergeCell ref="B37:E37"/>
    <mergeCell ref="A1:E1"/>
    <mergeCell ref="A3:C3"/>
    <mergeCell ref="D3:E3"/>
    <mergeCell ref="A7:C7"/>
    <mergeCell ref="A10:C10"/>
    <mergeCell ref="A12:C12"/>
    <mergeCell ref="A5:C5"/>
    <mergeCell ref="A8:C8"/>
    <mergeCell ref="A2:C2"/>
    <mergeCell ref="A4:C4"/>
    <mergeCell ref="A6:C6"/>
    <mergeCell ref="A9:C9"/>
    <mergeCell ref="A11:C11"/>
  </mergeCells>
  <conditionalFormatting sqref="D12">
    <cfRule type="cellIs" dxfId="1" priority="3" operator="equal">
      <formula>"Ja!"</formula>
    </cfRule>
    <cfRule type="cellIs" dxfId="0" priority="4" operator="equal">
      <formula>"Nein!"</formula>
    </cfRule>
  </conditionalFormatting>
  <pageMargins left="0.7" right="0.7" top="1.03125" bottom="0.75" header="0.3" footer="0.3"/>
  <pageSetup paperSize="9" orientation="portrait" r:id="rId1"/>
  <headerFooter>
    <oddHeader>&amp;L&amp;G&amp;RGSB Sonderabfall-Entsorgung Bayern GmbH</oddHeader>
    <oddFooter>&amp;L&amp;8
F0568 / Rev. 03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4EA7A-C73B-4428-AF0B-A239C9E5CEF0}">
  <sheetPr codeName="Tabelle2"/>
  <dimension ref="A1:E5"/>
  <sheetViews>
    <sheetView workbookViewId="0">
      <selection activeCell="D22" sqref="D22"/>
    </sheetView>
  </sheetViews>
  <sheetFormatPr baseColWidth="10" defaultRowHeight="12.75" x14ac:dyDescent="0.2"/>
  <sheetData>
    <row r="1" spans="1:5" x14ac:dyDescent="0.2">
      <c r="A1" t="s">
        <v>6</v>
      </c>
      <c r="C1" t="s">
        <v>6</v>
      </c>
      <c r="E1" t="s">
        <v>6</v>
      </c>
    </row>
    <row r="2" spans="1:5" x14ac:dyDescent="0.2">
      <c r="A2" t="s">
        <v>3</v>
      </c>
      <c r="C2" t="s">
        <v>8</v>
      </c>
      <c r="E2" t="s">
        <v>19</v>
      </c>
    </row>
    <row r="3" spans="1:5" x14ac:dyDescent="0.2">
      <c r="A3" t="s">
        <v>4</v>
      </c>
      <c r="C3" t="s">
        <v>9</v>
      </c>
      <c r="E3" t="s">
        <v>18</v>
      </c>
    </row>
    <row r="4" spans="1:5" x14ac:dyDescent="0.2">
      <c r="A4" t="s">
        <v>5</v>
      </c>
      <c r="C4" t="s">
        <v>22</v>
      </c>
    </row>
    <row r="5" spans="1:5" x14ac:dyDescent="0.2">
      <c r="C5" t="s">
        <v>10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07C4B-2245-45DD-9BE7-86B0774D9758}">
  <sheetPr codeName="Tabelle3"/>
  <dimension ref="A2:F38"/>
  <sheetViews>
    <sheetView workbookViewId="0">
      <selection activeCell="A2" sqref="A2"/>
    </sheetView>
  </sheetViews>
  <sheetFormatPr baseColWidth="10" defaultRowHeight="12.75" x14ac:dyDescent="0.2"/>
  <cols>
    <col min="2" max="2" width="11.75" bestFit="1" customWidth="1"/>
    <col min="4" max="4" width="11.875" bestFit="1" customWidth="1"/>
  </cols>
  <sheetData>
    <row r="2" spans="1:6" x14ac:dyDescent="0.2">
      <c r="C2" t="s">
        <v>39</v>
      </c>
      <c r="D2" t="s">
        <v>45</v>
      </c>
      <c r="E2" t="s">
        <v>40</v>
      </c>
      <c r="F2" t="s">
        <v>50</v>
      </c>
    </row>
    <row r="3" spans="1:6" x14ac:dyDescent="0.2">
      <c r="A3" s="3" t="s">
        <v>12</v>
      </c>
      <c r="B3" t="str">
        <f>IF(AND(Geräteliste!D7="JA",Geräteliste!D10="1 Schicht",COUNTIF(Geräteliste!D15:D34,"&gt;6,7")&gt;0),"MESSEN!","-")</f>
        <v>-</v>
      </c>
      <c r="C3" t="s">
        <v>41</v>
      </c>
      <c r="E3">
        <v>1</v>
      </c>
      <c r="F3" t="s">
        <v>49</v>
      </c>
    </row>
    <row r="4" spans="1:6" x14ac:dyDescent="0.2">
      <c r="A4" s="3" t="s">
        <v>13</v>
      </c>
      <c r="B4" t="str">
        <f>IF(AND(Geräteliste!D7="JA",Geräteliste!D10="2 Schicht",COUNTIF(Geräteliste!D15:D34,"&gt;4,1")&gt;0),"MESSEN!","-")</f>
        <v>-</v>
      </c>
      <c r="C4" t="s">
        <v>41</v>
      </c>
      <c r="E4">
        <v>2</v>
      </c>
      <c r="F4" t="s">
        <v>51</v>
      </c>
    </row>
    <row r="5" spans="1:6" x14ac:dyDescent="0.2">
      <c r="A5" s="3" t="s">
        <v>14</v>
      </c>
      <c r="B5" t="str">
        <f>IF(AND(Geräteliste!D7="JA",Geräteliste!D10="3 Schicht",COUNTIF(Geräteliste!D15:D34,"&gt;2,6")&gt;0),"MESSEN!","-")</f>
        <v>-</v>
      </c>
      <c r="C5" t="s">
        <v>41</v>
      </c>
      <c r="E5">
        <v>3</v>
      </c>
      <c r="F5" t="s">
        <v>52</v>
      </c>
    </row>
    <row r="6" spans="1:6" x14ac:dyDescent="0.2">
      <c r="A6" s="3" t="s">
        <v>15</v>
      </c>
      <c r="B6" t="str">
        <f>IF(AND(Geräteliste!$D$8&gt;76,Geräteliste!$D$10="1 Schicht",COUNTIF(Geräteliste!$D$15:$D$34,"&gt;1,8")&gt;0,Geräteliste!$D$7&lt;&gt;"JA"),"MESSEN!","-")</f>
        <v>-</v>
      </c>
      <c r="C6" t="s">
        <v>42</v>
      </c>
      <c r="D6" t="s">
        <v>43</v>
      </c>
      <c r="E6">
        <v>1</v>
      </c>
      <c r="F6" t="s">
        <v>46</v>
      </c>
    </row>
    <row r="7" spans="1:6" x14ac:dyDescent="0.2">
      <c r="A7" s="3" t="s">
        <v>16</v>
      </c>
      <c r="B7" t="str">
        <f>IF(AND(Geräteliste!$D$8&gt;76,Geräteliste!$D$10="2 Schicht",COUNTIF(Geräteliste!$D$15:$D$34,"&gt;1,1")&gt;0,Geräteliste!$D$7&lt;&gt;"JA"),"MESSEN!","-")</f>
        <v>-</v>
      </c>
      <c r="C7" t="s">
        <v>42</v>
      </c>
      <c r="D7" t="s">
        <v>43</v>
      </c>
      <c r="E7">
        <v>2</v>
      </c>
      <c r="F7" t="s">
        <v>47</v>
      </c>
    </row>
    <row r="8" spans="1:6" x14ac:dyDescent="0.2">
      <c r="A8" s="3" t="s">
        <v>17</v>
      </c>
      <c r="B8" t="str">
        <f>IF(AND(Geräteliste!$D$8&gt;76,Geräteliste!$D$10="3 Schicht",COUNTIF(Geräteliste!$D$15:$D$34,"&gt;0,7")&gt;0,Geräteliste!$D$7&lt;&gt;"JA"),"MESSEN!","-")</f>
        <v>-</v>
      </c>
      <c r="C8" t="s">
        <v>42</v>
      </c>
      <c r="D8" t="s">
        <v>43</v>
      </c>
      <c r="E8">
        <v>3</v>
      </c>
      <c r="F8" t="s">
        <v>48</v>
      </c>
    </row>
    <row r="9" spans="1:6" x14ac:dyDescent="0.2">
      <c r="A9" s="3" t="s">
        <v>53</v>
      </c>
      <c r="B9" t="str">
        <f>IF(AND(Geräteliste!$D$8&lt;=76,Geräteliste!$D$10="1 Schicht",COUNTIF(Geräteliste!$D$15:$D$34,"&gt;6,7")&gt;0),"MESSEN!","-")</f>
        <v>-</v>
      </c>
      <c r="C9" t="s">
        <v>42</v>
      </c>
      <c r="D9" t="s">
        <v>44</v>
      </c>
      <c r="E9">
        <v>1</v>
      </c>
      <c r="F9" t="s">
        <v>49</v>
      </c>
    </row>
    <row r="10" spans="1:6" x14ac:dyDescent="0.2">
      <c r="A10" s="3" t="s">
        <v>54</v>
      </c>
      <c r="B10" t="str">
        <f>IF(AND(Geräteliste!$D$8&lt;=76,Geräteliste!$D$10="2 Schicht",COUNTIF(Geräteliste!$D$15:$D$34,"&gt;4,1")&gt;0),"MESSEN!","-")</f>
        <v>-</v>
      </c>
      <c r="C10" t="s">
        <v>42</v>
      </c>
      <c r="D10" t="s">
        <v>44</v>
      </c>
      <c r="E10">
        <v>2</v>
      </c>
      <c r="F10" t="s">
        <v>51</v>
      </c>
    </row>
    <row r="11" spans="1:6" x14ac:dyDescent="0.2">
      <c r="A11" s="3" t="s">
        <v>55</v>
      </c>
      <c r="B11" t="str">
        <f>IF(AND(Geräteliste!$D$8&lt;=76,Geräteliste!$D$10="3 Schicht",COUNTIF(Geräteliste!$D$15:$D$34,"&gt;2,6")&gt;0),"MESSEN!","-")</f>
        <v>-</v>
      </c>
      <c r="C11" t="s">
        <v>42</v>
      </c>
      <c r="D11" t="s">
        <v>44</v>
      </c>
      <c r="E11">
        <v>3</v>
      </c>
      <c r="F11" t="s">
        <v>52</v>
      </c>
    </row>
    <row r="38" spans="2:2" x14ac:dyDescent="0.2">
      <c r="B38" t="s">
        <v>26</v>
      </c>
    </row>
  </sheetData>
  <phoneticPr fontId="5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Geräteliste</vt:lpstr>
      <vt:lpstr>Geräteliste Muster</vt:lpstr>
      <vt:lpstr>Auswahlliste</vt:lpstr>
      <vt:lpstr>Ergebnis1-9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Brunnhuber Marcus</dc:creator>
  <cp:lastModifiedBy>Pöhler Alexander</cp:lastModifiedBy>
  <cp:lastPrinted>2020-08-05T07:32:03Z</cp:lastPrinted>
  <dcterms:created xsi:type="dcterms:W3CDTF">2020-02-17T12:09:59Z</dcterms:created>
  <dcterms:modified xsi:type="dcterms:W3CDTF">2022-03-01T11:40:58Z</dcterms:modified>
</cp:coreProperties>
</file>